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OTA\69\"/>
    </mc:Choice>
  </mc:AlternateContent>
  <xr:revisionPtr revIDLastSave="0" documentId="13_ncr:1_{1EA5A21E-0637-4207-BE71-D3A751C07BFF}" xr6:coauthVersionLast="47" xr6:coauthVersionMax="47" xr10:uidLastSave="{00000000-0000-0000-0000-000000000000}"/>
  <bookViews>
    <workbookView xWindow="-108" yWindow="-108" windowWidth="23256" windowHeight="12576" tabRatio="260" xr2:uid="{00000000-000D-0000-FFFF-FFFF00000000}"/>
  </bookViews>
  <sheets>
    <sheet name="ใช้จ่ายประกอบงบ" sheetId="3" r:id="rId1"/>
  </sheets>
  <calcPr calcId="181029"/>
</workbook>
</file>

<file path=xl/calcChain.xml><?xml version="1.0" encoding="utf-8"?>
<calcChain xmlns="http://schemas.openxmlformats.org/spreadsheetml/2006/main">
  <c r="N8" i="3" l="1"/>
  <c r="O7" i="3" l="1"/>
  <c r="N7" i="3"/>
  <c r="O16" i="3" l="1"/>
  <c r="O20" i="3"/>
  <c r="O21" i="3"/>
  <c r="O22" i="3"/>
  <c r="N13" i="3"/>
  <c r="O13" i="3" s="1"/>
  <c r="N14" i="3"/>
  <c r="O14" i="3" s="1"/>
  <c r="N15" i="3"/>
  <c r="O15" i="3" s="1"/>
  <c r="N16" i="3"/>
  <c r="N17" i="3"/>
  <c r="O17" i="3" s="1"/>
  <c r="N18" i="3"/>
  <c r="O18" i="3" s="1"/>
  <c r="N19" i="3"/>
  <c r="O19" i="3" s="1"/>
  <c r="N20" i="3"/>
  <c r="N21" i="3"/>
  <c r="N22" i="3"/>
  <c r="E14" i="3"/>
  <c r="E13" i="3"/>
  <c r="E8" i="3"/>
  <c r="E9" i="3"/>
  <c r="N9" i="3"/>
  <c r="N11" i="3"/>
  <c r="M23" i="3"/>
  <c r="L23" i="3"/>
  <c r="J23" i="3"/>
  <c r="I23" i="3"/>
  <c r="H23" i="3"/>
  <c r="G23" i="3"/>
  <c r="F23" i="3"/>
  <c r="D23" i="3"/>
  <c r="N10" i="3"/>
  <c r="N12" i="3"/>
  <c r="E7" i="3"/>
  <c r="E10" i="3"/>
  <c r="E11" i="3"/>
  <c r="E12" i="3"/>
  <c r="E15" i="3"/>
  <c r="E17" i="3"/>
  <c r="E18" i="3"/>
  <c r="E19" i="3"/>
  <c r="C23" i="3"/>
  <c r="O8" i="3" l="1"/>
  <c r="O9" i="3"/>
  <c r="T23" i="3"/>
  <c r="T24" i="3"/>
  <c r="O11" i="3"/>
  <c r="O10" i="3"/>
  <c r="O12" i="3"/>
  <c r="E23" i="3"/>
  <c r="T25" i="3" l="1"/>
  <c r="O23" i="3"/>
  <c r="N23" i="3"/>
</calcChain>
</file>

<file path=xl/sharedStrings.xml><?xml version="1.0" encoding="utf-8"?>
<sst xmlns="http://schemas.openxmlformats.org/spreadsheetml/2006/main" count="47" uniqueCount="46">
  <si>
    <t>ลำดับ</t>
  </si>
  <si>
    <t>ชื่องบประมาณ</t>
  </si>
  <si>
    <t>ได้รับจัดสรร</t>
  </si>
  <si>
    <t>รวมได้รับจัดสรร</t>
  </si>
  <si>
    <t>ผลการใช้จ่ายงบประมาณ</t>
  </si>
  <si>
    <t>รวมผลเบิกจ่ายสะสม</t>
  </si>
  <si>
    <t>คงเหลือ</t>
  </si>
  <si>
    <t>จึงเรียนมาเพื่อโปรดทราบ</t>
  </si>
  <si>
    <t>ทราบ</t>
  </si>
  <si>
    <t>ผลการใช้จ่ายประกอบงบประมาณรายจ่าย</t>
  </si>
  <si>
    <t xml:space="preserve">          พ.ต.อ.</t>
  </si>
  <si>
    <t>หน่วยงาน สถานีตำรวจภูธรเขาสมิง จังหวัดตราด</t>
  </si>
  <si>
    <t>รวม</t>
  </si>
  <si>
    <t>เรียน  ผกก.สภ.เขาสมิง</t>
  </si>
  <si>
    <t xml:space="preserve">           พ.ต.ท.  </t>
  </si>
  <si>
    <t xml:space="preserve">                   ( ธนาเดช   ปฏิโยเก )</t>
  </si>
  <si>
    <t xml:space="preserve">                    สว.อก.สภ.เขาสมิง</t>
  </si>
  <si>
    <t xml:space="preserve"> ( มาโนต   หวังสู้ศึก )</t>
  </si>
  <si>
    <t xml:space="preserve">  ผกก.สภ.เขาสมิง</t>
  </si>
  <si>
    <t>รายงานผลการใช้จ่ายประกอบงบประมาณรายจ่ายประจำปีงบประมาณ พ.ศ.2569</t>
  </si>
  <si>
    <t>ข้อมูล ณ วันที่  15  พฤษภาคม 2569</t>
  </si>
  <si>
    <t>มี.ค.69</t>
  </si>
  <si>
    <t xml:space="preserve"> เม.ย.69</t>
  </si>
  <si>
    <t xml:space="preserve"> พ.ค.69</t>
  </si>
  <si>
    <t xml:space="preserve"> ต.ค.68</t>
  </si>
  <si>
    <t xml:space="preserve"> พ.ย.68</t>
  </si>
  <si>
    <t xml:space="preserve"> ธ.ค.68</t>
  </si>
  <si>
    <t xml:space="preserve"> ม.ค.69</t>
  </si>
  <si>
    <t xml:space="preserve"> ก.พ.69</t>
  </si>
  <si>
    <t>ไตรมาส 1-2(ต.ค.68-มี.ค.69)</t>
  </si>
  <si>
    <t>ไตรมาส 3(เมย.-มิ.ย.69)</t>
  </si>
  <si>
    <t>ประจำปีงบประมาณ พ.ศ. 2569 ไตรมาสที่ 1-3</t>
  </si>
  <si>
    <t>( ต.ค.68 - มิ.ย.69 )</t>
  </si>
  <si>
    <t>กิจกรรม การรักษาความปลอดภัยและให้บริการแก่นักท่องเที่ยว</t>
  </si>
  <si>
    <t>กิจกรรม การบังคับใช้กฎหมายและบริการประชาชน</t>
  </si>
  <si>
    <t>กิจกรรม การปฏิรูประบบงานสอบสวนและงานสืบสวน</t>
  </si>
  <si>
    <t>กิจกรรม การสกัดกั้นป้องกันปราบปราม สืบสวนผู้ผลิตฯ</t>
  </si>
  <si>
    <t>โครงการ 1 ตร. 1 รร.</t>
  </si>
  <si>
    <t>โครงการ DARE</t>
  </si>
  <si>
    <t>ปิดล้อมตรวจค้น</t>
  </si>
  <si>
    <t>รายจ่ายอื่น :</t>
  </si>
  <si>
    <t>ค่าใช้จ่ายการรณรงค์ช่วงเทศกาล (ปีใหม่ 69)</t>
  </si>
  <si>
    <t>ค่าใช้จ่ายการรณรงค์ช่วงเทศกาล (สงกรานต์ 69)</t>
  </si>
  <si>
    <t>งบกลาง จัดการเลือกตัง สส.</t>
  </si>
  <si>
    <t>โครงการดำเนินงาตตำบลยั่งยืน</t>
  </si>
  <si>
    <t xml:space="preserve">ภารกิจ ชมส.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</si>
</sst>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2"/>
      <color theme="1"/>
      <name val="Sarabun"/>
    </font>
    <font>
      <b/>
      <sz val="24"/>
      <name val="TH SarabunPSK"/>
      <family val="2"/>
    </font>
    <font>
      <b/>
      <sz val="10"/>
      <color theme="1"/>
      <name val="TH SarabunPSK"/>
      <family val="2"/>
    </font>
    <font>
      <b/>
      <sz val="22"/>
      <color theme="1"/>
      <name val="TH SarabunPSK"/>
      <family val="2"/>
    </font>
    <font>
      <b/>
      <sz val="2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  <charset val="22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/>
    </xf>
    <xf numFmtId="49" fontId="2" fillId="2" borderId="2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43" fontId="2" fillId="3" borderId="8" xfId="1" applyFont="1" applyFill="1" applyBorder="1"/>
    <xf numFmtId="43" fontId="2" fillId="3" borderId="8" xfId="0" applyNumberFormat="1" applyFont="1" applyFill="1" applyBorder="1" applyAlignment="1">
      <alignment wrapText="1"/>
    </xf>
    <xf numFmtId="2" fontId="1" fillId="0" borderId="6" xfId="1" applyNumberFormat="1" applyFont="1" applyBorder="1"/>
    <xf numFmtId="2" fontId="1" fillId="0" borderId="6" xfId="1" applyNumberFormat="1" applyFont="1" applyBorder="1" applyAlignment="1">
      <alignment wrapText="1"/>
    </xf>
    <xf numFmtId="2" fontId="1" fillId="0" borderId="7" xfId="1" applyNumberFormat="1" applyFont="1" applyBorder="1"/>
    <xf numFmtId="2" fontId="1" fillId="0" borderId="7" xfId="1" applyNumberFormat="1" applyFont="1" applyBorder="1" applyAlignment="1">
      <alignment wrapText="1"/>
    </xf>
    <xf numFmtId="0" fontId="0" fillId="0" borderId="0" xfId="0" applyAlignment="1">
      <alignment vertical="center"/>
    </xf>
    <xf numFmtId="2" fontId="1" fillId="0" borderId="6" xfId="1" applyNumberFormat="1" applyFont="1" applyBorder="1" applyAlignment="1">
      <alignment vertical="center"/>
    </xf>
    <xf numFmtId="0" fontId="1" fillId="0" borderId="6" xfId="0" applyFont="1" applyBorder="1" applyAlignment="1">
      <alignment horizontal="left" vertical="center"/>
    </xf>
    <xf numFmtId="43" fontId="1" fillId="0" borderId="3" xfId="1" applyFont="1" applyBorder="1" applyAlignment="1">
      <alignment vertical="center"/>
    </xf>
    <xf numFmtId="43" fontId="1" fillId="0" borderId="11" xfId="1" applyFont="1" applyBorder="1" applyAlignment="1">
      <alignment vertical="center"/>
    </xf>
    <xf numFmtId="43" fontId="1" fillId="0" borderId="6" xfId="1" applyFont="1" applyBorder="1" applyAlignment="1">
      <alignment vertical="center"/>
    </xf>
    <xf numFmtId="43" fontId="1" fillId="0" borderId="6" xfId="1" applyFont="1" applyBorder="1"/>
    <xf numFmtId="43" fontId="1" fillId="0" borderId="7" xfId="1" applyFont="1" applyBorder="1"/>
    <xf numFmtId="43" fontId="1" fillId="0" borderId="6" xfId="1" applyFont="1" applyBorder="1" applyAlignment="1">
      <alignment vertical="center" wrapText="1"/>
    </xf>
    <xf numFmtId="43" fontId="1" fillId="0" borderId="0" xfId="1" applyFont="1"/>
    <xf numFmtId="43" fontId="2" fillId="2" borderId="3" xfId="1" applyFont="1" applyFill="1" applyBorder="1" applyAlignment="1">
      <alignment horizontal="center" vertical="center"/>
    </xf>
    <xf numFmtId="43" fontId="6" fillId="2" borderId="2" xfId="1" applyFont="1" applyFill="1" applyBorder="1" applyAlignment="1">
      <alignment horizontal="center" vertical="center"/>
    </xf>
    <xf numFmtId="43" fontId="0" fillId="0" borderId="0" xfId="1" applyFont="1"/>
    <xf numFmtId="0" fontId="8" fillId="0" borderId="1" xfId="0" applyFont="1" applyBorder="1" applyAlignment="1">
      <alignment horizontal="center" vertical="center"/>
    </xf>
    <xf numFmtId="43" fontId="0" fillId="0" borderId="0" xfId="0" applyNumberFormat="1"/>
    <xf numFmtId="0" fontId="8" fillId="0" borderId="0" xfId="0" applyFont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43" fontId="1" fillId="4" borderId="0" xfId="1" applyFont="1" applyFill="1" applyBorder="1" applyAlignment="1">
      <alignment vertical="center"/>
    </xf>
    <xf numFmtId="43" fontId="2" fillId="4" borderId="0" xfId="1" applyFont="1" applyFill="1" applyBorder="1"/>
    <xf numFmtId="0" fontId="1" fillId="4" borderId="0" xfId="0" applyFont="1" applyFill="1"/>
    <xf numFmtId="0" fontId="0" fillId="4" borderId="0" xfId="0" applyFill="1"/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43" fontId="10" fillId="0" borderId="0" xfId="1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4" borderId="0" xfId="0" applyFont="1" applyFill="1" applyAlignment="1">
      <alignment vertical="center"/>
    </xf>
    <xf numFmtId="43" fontId="0" fillId="0" borderId="0" xfId="0" applyNumberFormat="1" applyAlignment="1">
      <alignment vertical="center"/>
    </xf>
    <xf numFmtId="43" fontId="11" fillId="0" borderId="0" xfId="1" applyFont="1" applyAlignment="1">
      <alignment vertical="center"/>
    </xf>
    <xf numFmtId="0" fontId="0" fillId="4" borderId="0" xfId="0" applyFill="1" applyAlignment="1">
      <alignment vertical="center"/>
    </xf>
    <xf numFmtId="0" fontId="11" fillId="0" borderId="0" xfId="0" applyFont="1" applyAlignment="1">
      <alignment horizontal="center" vertical="center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4"/>
  <sheetViews>
    <sheetView tabSelected="1" topLeftCell="C10" workbookViewId="0">
      <selection activeCell="N17" sqref="N17"/>
    </sheetView>
  </sheetViews>
  <sheetFormatPr defaultRowHeight="13.8"/>
  <cols>
    <col min="1" max="1" width="7.5" customWidth="1"/>
    <col min="2" max="2" width="46.69921875" customWidth="1"/>
    <col min="3" max="3" width="16" customWidth="1"/>
    <col min="4" max="4" width="12.8984375" style="33" customWidth="1"/>
    <col min="5" max="5" width="13.19921875" customWidth="1"/>
    <col min="6" max="6" width="12.69921875" customWidth="1"/>
    <col min="7" max="7" width="11.59765625" customWidth="1"/>
    <col min="8" max="8" width="11.5" customWidth="1"/>
    <col min="9" max="9" width="11.19921875" customWidth="1"/>
    <col min="10" max="11" width="12.09765625" customWidth="1"/>
    <col min="12" max="12" width="11" customWidth="1"/>
    <col min="13" max="13" width="10.8984375" customWidth="1"/>
    <col min="14" max="14" width="14.19921875" customWidth="1"/>
    <col min="15" max="15" width="13" customWidth="1"/>
    <col min="16" max="17" width="13" style="44" customWidth="1"/>
    <col min="20" max="20" width="12.796875" bestFit="1" customWidth="1"/>
  </cols>
  <sheetData>
    <row r="1" spans="1:17" s="21" customFormat="1" ht="30.6" customHeight="1">
      <c r="A1" s="58" t="s">
        <v>19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37"/>
      <c r="Q1" s="37"/>
    </row>
    <row r="2" spans="1:17" s="21" customFormat="1" ht="30.6" customHeight="1">
      <c r="A2" s="59" t="s">
        <v>11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38"/>
      <c r="Q2" s="38"/>
    </row>
    <row r="3" spans="1:17" s="21" customFormat="1" ht="30.6" customHeight="1">
      <c r="A3" s="58" t="s">
        <v>20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39"/>
      <c r="Q3" s="39"/>
    </row>
    <row r="4" spans="1:17" s="21" customFormat="1" ht="30.6" customHeight="1">
      <c r="A4" s="36"/>
      <c r="B4" s="36"/>
      <c r="C4" s="36"/>
      <c r="D4" s="36"/>
      <c r="E4" s="36"/>
      <c r="F4" s="34"/>
      <c r="G4" s="34"/>
      <c r="H4" s="34"/>
      <c r="I4" s="34"/>
      <c r="J4" s="34"/>
      <c r="K4" s="34"/>
      <c r="L4" s="34"/>
      <c r="M4" s="34"/>
      <c r="N4" s="36"/>
      <c r="O4" s="36"/>
      <c r="P4" s="39"/>
      <c r="Q4" s="39"/>
    </row>
    <row r="5" spans="1:17" ht="21">
      <c r="A5" s="60" t="s">
        <v>0</v>
      </c>
      <c r="B5" s="60" t="s">
        <v>1</v>
      </c>
      <c r="C5" s="9" t="s">
        <v>2</v>
      </c>
      <c r="D5" s="31" t="s">
        <v>2</v>
      </c>
      <c r="E5" s="60" t="s">
        <v>3</v>
      </c>
      <c r="F5" s="62" t="s">
        <v>4</v>
      </c>
      <c r="G5" s="63"/>
      <c r="H5" s="63"/>
      <c r="I5" s="63"/>
      <c r="J5" s="63"/>
      <c r="K5" s="63"/>
      <c r="L5" s="63"/>
      <c r="M5" s="63"/>
      <c r="N5" s="64" t="s">
        <v>5</v>
      </c>
      <c r="O5" s="60" t="s">
        <v>6</v>
      </c>
      <c r="P5" s="40"/>
      <c r="Q5" s="40"/>
    </row>
    <row r="6" spans="1:17" ht="21">
      <c r="A6" s="61"/>
      <c r="B6" s="61"/>
      <c r="C6" s="10" t="s">
        <v>29</v>
      </c>
      <c r="D6" s="32" t="s">
        <v>30</v>
      </c>
      <c r="E6" s="61"/>
      <c r="F6" s="12" t="s">
        <v>24</v>
      </c>
      <c r="G6" s="12" t="s">
        <v>25</v>
      </c>
      <c r="H6" s="12" t="s">
        <v>26</v>
      </c>
      <c r="I6" s="12" t="s">
        <v>27</v>
      </c>
      <c r="J6" s="12" t="s">
        <v>28</v>
      </c>
      <c r="K6" s="12" t="s">
        <v>21</v>
      </c>
      <c r="L6" s="12" t="s">
        <v>22</v>
      </c>
      <c r="M6" s="12" t="s">
        <v>23</v>
      </c>
      <c r="N6" s="65"/>
      <c r="O6" s="61"/>
      <c r="P6" s="40"/>
      <c r="Q6" s="40"/>
    </row>
    <row r="7" spans="1:17" s="21" customFormat="1" ht="25.2" customHeight="1">
      <c r="A7" s="3">
        <v>1</v>
      </c>
      <c r="B7" s="4" t="s">
        <v>34</v>
      </c>
      <c r="C7" s="24">
        <v>1871700</v>
      </c>
      <c r="D7" s="24">
        <v>905700</v>
      </c>
      <c r="E7" s="25">
        <f>SUM(C7:D7)</f>
        <v>2777400</v>
      </c>
      <c r="F7" s="26">
        <v>121371.4</v>
      </c>
      <c r="G7" s="24">
        <v>287721.77</v>
      </c>
      <c r="H7" s="24">
        <v>325839.62</v>
      </c>
      <c r="I7" s="24">
        <v>293390.73</v>
      </c>
      <c r="J7" s="24">
        <v>184244.22</v>
      </c>
      <c r="K7" s="24">
        <v>489526.65</v>
      </c>
      <c r="L7" s="24">
        <v>351282.49</v>
      </c>
      <c r="M7" s="24">
        <v>33910.17</v>
      </c>
      <c r="N7" s="24">
        <f>SUM(F7:M7)</f>
        <v>2087287.05</v>
      </c>
      <c r="O7" s="24">
        <f>SUM(E7-N7)</f>
        <v>690112.95</v>
      </c>
      <c r="P7" s="41"/>
      <c r="Q7" s="41"/>
    </row>
    <row r="8" spans="1:17" s="21" customFormat="1" ht="25.2" customHeight="1">
      <c r="A8" s="5">
        <v>2</v>
      </c>
      <c r="B8" s="7" t="s">
        <v>35</v>
      </c>
      <c r="C8" s="29">
        <v>61900</v>
      </c>
      <c r="D8" s="26">
        <v>31000</v>
      </c>
      <c r="E8" s="26">
        <f t="shared" ref="E8" si="0">SUM(C8:D8)</f>
        <v>92900</v>
      </c>
      <c r="F8" s="22">
        <v>33600</v>
      </c>
      <c r="G8" s="22">
        <v>9560</v>
      </c>
      <c r="H8" s="26">
        <v>0</v>
      </c>
      <c r="I8" s="22">
        <v>18540</v>
      </c>
      <c r="J8" s="22">
        <v>0</v>
      </c>
      <c r="K8" s="22">
        <v>0</v>
      </c>
      <c r="L8" s="22">
        <v>0</v>
      </c>
      <c r="M8" s="22">
        <v>14400</v>
      </c>
      <c r="N8" s="26">
        <f>SUM(F8:M8)</f>
        <v>76100</v>
      </c>
      <c r="O8" s="26">
        <f t="shared" ref="O8" si="1">SUM(E8-N8)</f>
        <v>16800</v>
      </c>
      <c r="P8" s="41"/>
      <c r="Q8" s="41"/>
    </row>
    <row r="9" spans="1:17" s="21" customFormat="1" ht="25.2" customHeight="1">
      <c r="A9" s="5">
        <v>3</v>
      </c>
      <c r="B9" s="6" t="s">
        <v>36</v>
      </c>
      <c r="C9" s="26">
        <v>114750</v>
      </c>
      <c r="D9" s="26">
        <v>57400</v>
      </c>
      <c r="E9" s="26">
        <f t="shared" ref="E9:E19" si="2">SUM(C9:D9)</f>
        <v>172150</v>
      </c>
      <c r="F9" s="22">
        <v>0</v>
      </c>
      <c r="G9" s="26">
        <v>51900</v>
      </c>
      <c r="H9" s="22">
        <v>12613.96</v>
      </c>
      <c r="I9" s="22">
        <v>3879.99</v>
      </c>
      <c r="J9" s="22">
        <v>28866.58</v>
      </c>
      <c r="K9" s="22">
        <v>12880</v>
      </c>
      <c r="L9" s="22">
        <v>10917.38</v>
      </c>
      <c r="M9" s="22">
        <v>0</v>
      </c>
      <c r="N9" s="26">
        <f>SUM(G9:M9)</f>
        <v>121057.91</v>
      </c>
      <c r="O9" s="26">
        <f t="shared" ref="O7:O22" si="3">SUM(E9-N9)</f>
        <v>51092.09</v>
      </c>
      <c r="P9" s="41"/>
      <c r="Q9" s="41"/>
    </row>
    <row r="10" spans="1:17" s="21" customFormat="1" ht="25.2" customHeight="1">
      <c r="A10" s="5">
        <v>4</v>
      </c>
      <c r="B10" s="6" t="s">
        <v>33</v>
      </c>
      <c r="C10" s="29">
        <v>12000</v>
      </c>
      <c r="D10" s="26">
        <v>6100</v>
      </c>
      <c r="E10" s="26">
        <f t="shared" si="2"/>
        <v>18100</v>
      </c>
      <c r="F10" s="22">
        <v>0</v>
      </c>
      <c r="G10" s="22">
        <v>0</v>
      </c>
      <c r="H10" s="22">
        <v>0</v>
      </c>
      <c r="I10" s="22">
        <v>0</v>
      </c>
      <c r="J10" s="22">
        <v>12000</v>
      </c>
      <c r="K10" s="22">
        <v>0</v>
      </c>
      <c r="L10" s="22">
        <v>0</v>
      </c>
      <c r="M10" s="22">
        <v>0</v>
      </c>
      <c r="N10" s="26">
        <f>SUM(G10:M10)</f>
        <v>12000</v>
      </c>
      <c r="O10" s="26">
        <f t="shared" si="3"/>
        <v>6100</v>
      </c>
      <c r="P10" s="41"/>
      <c r="Q10" s="41"/>
    </row>
    <row r="11" spans="1:17" s="21" customFormat="1" ht="25.2" customHeight="1">
      <c r="A11" s="5">
        <v>5</v>
      </c>
      <c r="B11" s="8" t="s">
        <v>44</v>
      </c>
      <c r="C11" s="29">
        <v>37500</v>
      </c>
      <c r="D11" s="26">
        <v>20500</v>
      </c>
      <c r="E11" s="26">
        <f t="shared" si="2"/>
        <v>58000</v>
      </c>
      <c r="F11" s="22">
        <v>0</v>
      </c>
      <c r="G11" s="22">
        <v>0</v>
      </c>
      <c r="H11" s="22">
        <v>0</v>
      </c>
      <c r="I11" s="22">
        <v>0</v>
      </c>
      <c r="J11" s="26">
        <v>18000</v>
      </c>
      <c r="K11" s="26">
        <v>3250</v>
      </c>
      <c r="L11" s="22">
        <v>12250</v>
      </c>
      <c r="M11" s="22">
        <v>0</v>
      </c>
      <c r="N11" s="26">
        <f>SUM(F11:M11)</f>
        <v>33500</v>
      </c>
      <c r="O11" s="26">
        <f t="shared" si="3"/>
        <v>24500</v>
      </c>
      <c r="P11" s="41"/>
      <c r="Q11" s="41"/>
    </row>
    <row r="12" spans="1:17" s="21" customFormat="1" ht="25.2" customHeight="1">
      <c r="A12" s="5">
        <v>6</v>
      </c>
      <c r="B12" s="6" t="s">
        <v>37</v>
      </c>
      <c r="C12" s="26">
        <v>2090</v>
      </c>
      <c r="D12" s="26">
        <v>0</v>
      </c>
      <c r="E12" s="26">
        <f t="shared" si="2"/>
        <v>2090</v>
      </c>
      <c r="F12" s="22">
        <v>0</v>
      </c>
      <c r="G12" s="22">
        <v>0</v>
      </c>
      <c r="H12" s="22">
        <v>0</v>
      </c>
      <c r="I12" s="22">
        <v>0</v>
      </c>
      <c r="J12" s="26">
        <v>1140</v>
      </c>
      <c r="K12" s="26">
        <v>0</v>
      </c>
      <c r="L12" s="22">
        <v>950</v>
      </c>
      <c r="M12" s="22">
        <v>0</v>
      </c>
      <c r="N12" s="26">
        <f t="shared" ref="N12:N22" si="4">SUM(G12:M12)</f>
        <v>2090</v>
      </c>
      <c r="O12" s="26">
        <f t="shared" si="3"/>
        <v>0</v>
      </c>
      <c r="P12" s="41"/>
      <c r="Q12" s="41"/>
    </row>
    <row r="13" spans="1:17" s="21" customFormat="1" ht="25.2" customHeight="1">
      <c r="A13" s="5">
        <v>7</v>
      </c>
      <c r="B13" s="6" t="s">
        <v>38</v>
      </c>
      <c r="C13" s="26">
        <v>27300</v>
      </c>
      <c r="D13" s="26">
        <v>0</v>
      </c>
      <c r="E13" s="26">
        <f t="shared" si="2"/>
        <v>27300</v>
      </c>
      <c r="F13" s="22">
        <v>0</v>
      </c>
      <c r="G13" s="22">
        <v>0</v>
      </c>
      <c r="H13" s="22">
        <v>0</v>
      </c>
      <c r="I13" s="22">
        <v>0</v>
      </c>
      <c r="J13" s="26">
        <v>15600</v>
      </c>
      <c r="K13" s="26">
        <v>11700</v>
      </c>
      <c r="L13" s="22">
        <v>0</v>
      </c>
      <c r="M13" s="22">
        <v>0</v>
      </c>
      <c r="N13" s="26">
        <f t="shared" si="4"/>
        <v>27300</v>
      </c>
      <c r="O13" s="26">
        <f t="shared" si="3"/>
        <v>0</v>
      </c>
      <c r="P13" s="41"/>
      <c r="Q13" s="41"/>
    </row>
    <row r="14" spans="1:17" s="21" customFormat="1" ht="25.2" customHeight="1">
      <c r="A14" s="5">
        <v>8</v>
      </c>
      <c r="B14" s="6" t="s">
        <v>39</v>
      </c>
      <c r="C14" s="26">
        <v>10000</v>
      </c>
      <c r="D14" s="26">
        <v>0</v>
      </c>
      <c r="E14" s="26">
        <f t="shared" si="2"/>
        <v>10000</v>
      </c>
      <c r="F14" s="22">
        <v>0</v>
      </c>
      <c r="G14" s="22">
        <v>0</v>
      </c>
      <c r="H14" s="22">
        <v>0</v>
      </c>
      <c r="I14" s="22">
        <v>10000</v>
      </c>
      <c r="J14" s="22">
        <v>0</v>
      </c>
      <c r="K14" s="22">
        <v>0</v>
      </c>
      <c r="L14" s="22">
        <v>0</v>
      </c>
      <c r="M14" s="22">
        <v>0</v>
      </c>
      <c r="N14" s="26">
        <f t="shared" si="4"/>
        <v>10000</v>
      </c>
      <c r="O14" s="26">
        <f t="shared" si="3"/>
        <v>0</v>
      </c>
      <c r="P14" s="41"/>
      <c r="Q14" s="41"/>
    </row>
    <row r="15" spans="1:17" s="21" customFormat="1" ht="25.2" customHeight="1">
      <c r="A15" s="5">
        <v>9</v>
      </c>
      <c r="B15" s="6" t="s">
        <v>45</v>
      </c>
      <c r="C15" s="26">
        <v>42450</v>
      </c>
      <c r="D15" s="26">
        <v>21650</v>
      </c>
      <c r="E15" s="26">
        <f t="shared" si="2"/>
        <v>64100</v>
      </c>
      <c r="F15" s="22">
        <v>0</v>
      </c>
      <c r="G15" s="22">
        <v>0</v>
      </c>
      <c r="H15" s="22">
        <v>8000</v>
      </c>
      <c r="I15" s="26">
        <v>0</v>
      </c>
      <c r="J15" s="22">
        <v>15400</v>
      </c>
      <c r="K15" s="22">
        <v>19810</v>
      </c>
      <c r="L15" s="22">
        <v>1240</v>
      </c>
      <c r="M15" s="22">
        <v>0</v>
      </c>
      <c r="N15" s="26">
        <f t="shared" si="4"/>
        <v>44450</v>
      </c>
      <c r="O15" s="26">
        <f t="shared" si="3"/>
        <v>19650</v>
      </c>
      <c r="P15" s="41"/>
      <c r="Q15" s="41"/>
    </row>
    <row r="16" spans="1:17" s="21" customFormat="1" ht="25.2" customHeight="1">
      <c r="A16" s="5">
        <v>13</v>
      </c>
      <c r="B16" s="6" t="s">
        <v>40</v>
      </c>
      <c r="C16" s="26"/>
      <c r="D16" s="26"/>
      <c r="E16" s="26"/>
      <c r="F16" s="22"/>
      <c r="G16" s="22"/>
      <c r="H16" s="22"/>
      <c r="I16" s="26"/>
      <c r="J16" s="22"/>
      <c r="K16" s="22"/>
      <c r="L16" s="22"/>
      <c r="M16" s="22"/>
      <c r="N16" s="26">
        <f t="shared" si="4"/>
        <v>0</v>
      </c>
      <c r="O16" s="26">
        <f t="shared" si="3"/>
        <v>0</v>
      </c>
      <c r="P16" s="41"/>
      <c r="Q16" s="41"/>
    </row>
    <row r="17" spans="1:20" s="21" customFormat="1" ht="25.2" customHeight="1">
      <c r="A17" s="5">
        <v>14</v>
      </c>
      <c r="B17" s="6" t="s">
        <v>41</v>
      </c>
      <c r="C17" s="26">
        <v>28000</v>
      </c>
      <c r="D17" s="26">
        <v>0</v>
      </c>
      <c r="E17" s="26">
        <f t="shared" si="2"/>
        <v>28000</v>
      </c>
      <c r="F17" s="22">
        <v>0</v>
      </c>
      <c r="G17" s="22">
        <v>0</v>
      </c>
      <c r="H17" s="22">
        <v>0</v>
      </c>
      <c r="I17" s="22">
        <v>28000</v>
      </c>
      <c r="J17" s="22">
        <v>0</v>
      </c>
      <c r="K17" s="22">
        <v>0</v>
      </c>
      <c r="L17" s="22">
        <v>0</v>
      </c>
      <c r="M17" s="22">
        <v>0</v>
      </c>
      <c r="N17" s="26">
        <f t="shared" si="4"/>
        <v>28000</v>
      </c>
      <c r="O17" s="26">
        <f t="shared" si="3"/>
        <v>0</v>
      </c>
      <c r="P17" s="41"/>
      <c r="Q17" s="41"/>
    </row>
    <row r="18" spans="1:20" s="21" customFormat="1" ht="25.2" customHeight="1">
      <c r="A18" s="5">
        <v>15</v>
      </c>
      <c r="B18" s="6" t="s">
        <v>42</v>
      </c>
      <c r="C18" s="29">
        <v>0</v>
      </c>
      <c r="D18" s="26">
        <v>28000</v>
      </c>
      <c r="E18" s="26">
        <f t="shared" si="2"/>
        <v>28000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28000</v>
      </c>
      <c r="M18" s="22">
        <v>0</v>
      </c>
      <c r="N18" s="26">
        <f t="shared" si="4"/>
        <v>28000</v>
      </c>
      <c r="O18" s="26">
        <f t="shared" si="3"/>
        <v>0</v>
      </c>
      <c r="P18" s="41"/>
      <c r="Q18" s="41"/>
    </row>
    <row r="19" spans="1:20" s="21" customFormat="1" ht="25.2" customHeight="1">
      <c r="A19" s="5">
        <v>16</v>
      </c>
      <c r="B19" s="6" t="s">
        <v>43</v>
      </c>
      <c r="C19" s="26">
        <v>23880</v>
      </c>
      <c r="D19" s="26">
        <v>0</v>
      </c>
      <c r="E19" s="26">
        <f t="shared" si="2"/>
        <v>23880</v>
      </c>
      <c r="F19" s="22">
        <v>0</v>
      </c>
      <c r="G19" s="22">
        <v>0</v>
      </c>
      <c r="H19" s="22">
        <v>0</v>
      </c>
      <c r="I19" s="22">
        <v>0</v>
      </c>
      <c r="J19" s="26">
        <v>23880</v>
      </c>
      <c r="K19" s="22">
        <v>0</v>
      </c>
      <c r="L19" s="22">
        <v>0</v>
      </c>
      <c r="M19" s="22">
        <v>0</v>
      </c>
      <c r="N19" s="26">
        <f t="shared" si="4"/>
        <v>23880</v>
      </c>
      <c r="O19" s="26">
        <f t="shared" si="3"/>
        <v>0</v>
      </c>
      <c r="P19" s="41"/>
      <c r="Q19" s="41"/>
    </row>
    <row r="20" spans="1:20" s="21" customFormat="1" ht="25.2" customHeight="1">
      <c r="A20" s="5"/>
      <c r="B20" s="23"/>
      <c r="C20" s="26"/>
      <c r="D20" s="26"/>
      <c r="E20" s="26"/>
      <c r="F20" s="22"/>
      <c r="G20" s="22"/>
      <c r="H20" s="22"/>
      <c r="I20" s="22"/>
      <c r="J20" s="22"/>
      <c r="K20" s="22"/>
      <c r="L20" s="26"/>
      <c r="M20" s="22"/>
      <c r="N20" s="26">
        <f t="shared" si="4"/>
        <v>0</v>
      </c>
      <c r="O20" s="26">
        <f t="shared" si="3"/>
        <v>0</v>
      </c>
      <c r="P20" s="41"/>
      <c r="Q20" s="41"/>
    </row>
    <row r="21" spans="1:20" ht="21">
      <c r="A21" s="2"/>
      <c r="B21" s="11"/>
      <c r="C21" s="18"/>
      <c r="D21" s="27"/>
      <c r="E21" s="17"/>
      <c r="F21" s="27"/>
      <c r="G21" s="27"/>
      <c r="H21" s="27"/>
      <c r="I21" s="27"/>
      <c r="J21" s="27"/>
      <c r="K21" s="27"/>
      <c r="L21" s="27"/>
      <c r="M21" s="27"/>
      <c r="N21" s="26">
        <f t="shared" si="4"/>
        <v>0</v>
      </c>
      <c r="O21" s="26">
        <f t="shared" si="3"/>
        <v>0</v>
      </c>
      <c r="P21" s="41"/>
      <c r="Q21" s="41"/>
    </row>
    <row r="22" spans="1:20" ht="21">
      <c r="A22" s="13"/>
      <c r="B22" s="14"/>
      <c r="C22" s="20"/>
      <c r="D22" s="28"/>
      <c r="E22" s="19"/>
      <c r="F22" s="28"/>
      <c r="G22" s="28"/>
      <c r="H22" s="28"/>
      <c r="I22" s="28"/>
      <c r="J22" s="28"/>
      <c r="K22" s="28"/>
      <c r="L22" s="28"/>
      <c r="M22" s="28"/>
      <c r="N22" s="26">
        <f t="shared" si="4"/>
        <v>0</v>
      </c>
      <c r="O22" s="26">
        <f t="shared" si="3"/>
        <v>0</v>
      </c>
      <c r="P22" s="41"/>
      <c r="Q22" s="41"/>
    </row>
    <row r="23" spans="1:20" ht="21.6" thickBot="1">
      <c r="A23" s="56" t="s">
        <v>12</v>
      </c>
      <c r="B23" s="57"/>
      <c r="C23" s="16">
        <f t="shared" ref="C23:O23" si="5">SUM(C7:C22)</f>
        <v>2231570</v>
      </c>
      <c r="D23" s="15">
        <f t="shared" si="5"/>
        <v>1070350</v>
      </c>
      <c r="E23" s="15">
        <f t="shared" si="5"/>
        <v>3301920</v>
      </c>
      <c r="F23" s="15">
        <f t="shared" si="5"/>
        <v>154971.4</v>
      </c>
      <c r="G23" s="15">
        <f t="shared" si="5"/>
        <v>349181.77</v>
      </c>
      <c r="H23" s="15">
        <f t="shared" si="5"/>
        <v>346453.58</v>
      </c>
      <c r="I23" s="15">
        <f t="shared" si="5"/>
        <v>353810.72</v>
      </c>
      <c r="J23" s="15">
        <f t="shared" si="5"/>
        <v>299130.8</v>
      </c>
      <c r="K23" s="15"/>
      <c r="L23" s="15">
        <f t="shared" si="5"/>
        <v>404639.87</v>
      </c>
      <c r="M23" s="15">
        <f t="shared" si="5"/>
        <v>48310.17</v>
      </c>
      <c r="N23" s="15">
        <f t="shared" si="5"/>
        <v>2493664.96</v>
      </c>
      <c r="O23" s="15">
        <f t="shared" si="5"/>
        <v>808255.03999999992</v>
      </c>
      <c r="P23" s="42"/>
      <c r="Q23" s="42"/>
      <c r="T23" s="35">
        <f>SUM(F23:M23)</f>
        <v>1956498.31</v>
      </c>
    </row>
    <row r="24" spans="1:20" ht="21.6" thickTop="1">
      <c r="A24" s="1"/>
      <c r="B24" s="1"/>
      <c r="C24" s="1"/>
      <c r="D24" s="30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43"/>
      <c r="Q24" s="43"/>
      <c r="T24" s="35">
        <f>SUM(N7:N20)</f>
        <v>2493664.96</v>
      </c>
    </row>
    <row r="25" spans="1:20" s="21" customFormat="1" ht="24" customHeight="1">
      <c r="A25" s="45" t="s">
        <v>13</v>
      </c>
      <c r="B25" s="45"/>
      <c r="C25" s="46"/>
      <c r="D25" s="47"/>
      <c r="E25" s="48"/>
      <c r="F25" s="49"/>
      <c r="G25" s="49"/>
      <c r="H25" s="49"/>
      <c r="I25" s="50"/>
      <c r="J25" s="50"/>
      <c r="K25" s="50"/>
      <c r="L25" s="50"/>
      <c r="M25" s="50"/>
      <c r="N25" s="50"/>
      <c r="O25" s="50"/>
      <c r="P25" s="51"/>
      <c r="Q25" s="51"/>
      <c r="T25" s="52">
        <f>SUM(T23-T24)</f>
        <v>-537166.64999999991</v>
      </c>
    </row>
    <row r="26" spans="1:20" s="21" customFormat="1" ht="24" customHeight="1">
      <c r="A26" s="49"/>
      <c r="B26" s="45" t="s">
        <v>9</v>
      </c>
      <c r="C26" s="46"/>
      <c r="D26" s="47"/>
      <c r="E26" s="48"/>
      <c r="F26" s="49"/>
      <c r="G26" s="49"/>
      <c r="H26" s="49"/>
      <c r="I26" s="50"/>
      <c r="J26" s="50"/>
      <c r="K26" s="50"/>
      <c r="L26" s="50"/>
      <c r="M26" s="50"/>
      <c r="N26" s="50"/>
      <c r="O26" s="50"/>
      <c r="P26" s="51"/>
      <c r="Q26" s="51"/>
    </row>
    <row r="27" spans="1:20" s="21" customFormat="1" ht="24" customHeight="1">
      <c r="A27" s="49"/>
      <c r="B27" s="45" t="s">
        <v>31</v>
      </c>
      <c r="C27" s="46"/>
      <c r="D27" s="47"/>
      <c r="E27" s="48"/>
      <c r="F27" s="49"/>
      <c r="G27" s="49"/>
      <c r="H27" s="49"/>
      <c r="I27" s="50"/>
      <c r="J27" s="50"/>
      <c r="K27" s="50"/>
      <c r="L27" s="50"/>
      <c r="M27" s="50"/>
      <c r="N27" s="50"/>
      <c r="O27" s="50"/>
      <c r="P27" s="51"/>
      <c r="Q27" s="51"/>
    </row>
    <row r="28" spans="1:20" s="21" customFormat="1" ht="24" customHeight="1">
      <c r="A28" s="49"/>
      <c r="B28" s="49" t="s">
        <v>32</v>
      </c>
      <c r="C28" s="46"/>
      <c r="D28" s="47"/>
      <c r="E28" s="48"/>
      <c r="F28" s="49"/>
      <c r="G28" s="49"/>
      <c r="H28" s="49"/>
      <c r="I28" s="50"/>
      <c r="J28" s="50"/>
      <c r="K28" s="50"/>
      <c r="L28" s="50"/>
      <c r="M28" s="50"/>
      <c r="N28" s="50"/>
      <c r="O28" s="50"/>
      <c r="P28" s="51"/>
      <c r="Q28" s="51"/>
    </row>
    <row r="29" spans="1:20" s="21" customFormat="1" ht="24" customHeight="1">
      <c r="A29" s="49"/>
      <c r="B29" s="49"/>
      <c r="C29" s="46"/>
      <c r="D29" s="47"/>
      <c r="E29" s="48"/>
      <c r="F29" s="49"/>
      <c r="G29" s="49"/>
      <c r="H29" s="49"/>
      <c r="I29" s="50"/>
      <c r="J29" s="50"/>
      <c r="K29" s="50"/>
      <c r="L29" s="50"/>
      <c r="M29" s="50"/>
      <c r="N29" s="50"/>
      <c r="O29" s="50"/>
      <c r="P29" s="51"/>
      <c r="Q29" s="51"/>
    </row>
    <row r="30" spans="1:20" s="21" customFormat="1" ht="24" customHeight="1">
      <c r="A30" s="49"/>
      <c r="B30" s="46" t="s">
        <v>7</v>
      </c>
      <c r="C30" s="46"/>
      <c r="D30" s="53"/>
      <c r="E30" s="46" t="s">
        <v>8</v>
      </c>
      <c r="F30" s="49"/>
      <c r="G30" s="49"/>
      <c r="H30" s="49"/>
      <c r="I30" s="50"/>
      <c r="J30" s="50"/>
      <c r="K30" s="50"/>
      <c r="L30" s="50"/>
      <c r="M30" s="50"/>
      <c r="N30" s="50"/>
      <c r="O30" s="50"/>
      <c r="P30" s="51"/>
      <c r="Q30" s="51"/>
    </row>
    <row r="31" spans="1:20" s="21" customFormat="1" ht="24" customHeight="1">
      <c r="A31" s="49"/>
      <c r="B31" s="49"/>
      <c r="C31" s="46"/>
      <c r="D31" s="53"/>
      <c r="E31" s="49"/>
      <c r="F31" s="49"/>
      <c r="G31" s="49"/>
      <c r="H31" s="49"/>
      <c r="I31" s="50"/>
      <c r="J31" s="50"/>
      <c r="K31" s="50"/>
      <c r="L31" s="50"/>
      <c r="M31" s="50"/>
      <c r="N31" s="50"/>
      <c r="O31" s="50"/>
      <c r="P31" s="51"/>
      <c r="Q31" s="51"/>
    </row>
    <row r="32" spans="1:20" s="21" customFormat="1" ht="24" customHeight="1">
      <c r="A32" s="49"/>
      <c r="B32" s="49" t="s">
        <v>14</v>
      </c>
      <c r="C32" s="46"/>
      <c r="D32" s="53" t="s">
        <v>10</v>
      </c>
      <c r="E32" s="46"/>
      <c r="F32" s="49"/>
      <c r="G32" s="49"/>
      <c r="H32" s="49"/>
      <c r="I32" s="50"/>
      <c r="J32" s="50"/>
      <c r="K32" s="50"/>
      <c r="L32" s="50"/>
      <c r="M32" s="50"/>
      <c r="N32" s="50"/>
      <c r="O32" s="50"/>
      <c r="P32" s="51"/>
      <c r="Q32" s="51"/>
    </row>
    <row r="33" spans="1:17" s="21" customFormat="1" ht="24" customHeight="1">
      <c r="A33" s="48"/>
      <c r="B33" s="45" t="s">
        <v>15</v>
      </c>
      <c r="C33" s="46"/>
      <c r="D33" s="55" t="s">
        <v>17</v>
      </c>
      <c r="E33" s="55"/>
      <c r="F33" s="55"/>
      <c r="G33" s="48"/>
      <c r="H33" s="48"/>
      <c r="P33" s="54"/>
      <c r="Q33" s="54"/>
    </row>
    <row r="34" spans="1:17" s="21" customFormat="1" ht="24" customHeight="1">
      <c r="A34" s="48"/>
      <c r="B34" s="45" t="s">
        <v>16</v>
      </c>
      <c r="C34" s="46"/>
      <c r="D34" s="53"/>
      <c r="E34" s="46" t="s">
        <v>18</v>
      </c>
      <c r="F34" s="48"/>
      <c r="G34" s="48"/>
      <c r="H34" s="48"/>
      <c r="P34" s="54"/>
      <c r="Q34" s="54"/>
    </row>
  </sheetData>
  <mergeCells count="11">
    <mergeCell ref="D33:F33"/>
    <mergeCell ref="A23:B23"/>
    <mergeCell ref="A1:O1"/>
    <mergeCell ref="A2:O2"/>
    <mergeCell ref="A5:A6"/>
    <mergeCell ref="B5:B6"/>
    <mergeCell ref="E5:E6"/>
    <mergeCell ref="F5:M5"/>
    <mergeCell ref="N5:N6"/>
    <mergeCell ref="O5:O6"/>
    <mergeCell ref="A3:O3"/>
  </mergeCells>
  <pageMargins left="0.39370078740157483" right="0" top="0.35433070866141736" bottom="0.35433070866141736" header="0.31496062992125984" footer="0.31496062992125984"/>
  <pageSetup paperSize="5" scale="58" fitToHeight="0" orientation="landscape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ใช้จ่ายประกอบงบ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User</cp:lastModifiedBy>
  <cp:lastPrinted>2026-05-14T09:24:19Z</cp:lastPrinted>
  <dcterms:created xsi:type="dcterms:W3CDTF">2024-01-10T07:59:11Z</dcterms:created>
  <dcterms:modified xsi:type="dcterms:W3CDTF">2026-05-14T09:26:58Z</dcterms:modified>
</cp:coreProperties>
</file>