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TA\68\มีลายเซน แก้ไข 012 26 มิย.68\"/>
    </mc:Choice>
  </mc:AlternateContent>
  <xr:revisionPtr revIDLastSave="0" documentId="13_ncr:1_{86895BB5-A2EA-4CEB-ADAE-01DFEC15C244}" xr6:coauthVersionLast="47" xr6:coauthVersionMax="47" xr10:uidLastSave="{00000000-0000-0000-0000-000000000000}"/>
  <bookViews>
    <workbookView xWindow="-108" yWindow="-108" windowWidth="23256" windowHeight="12576" tabRatio="260" xr2:uid="{00000000-000D-0000-FFFF-FFFF00000000}"/>
  </bookViews>
  <sheets>
    <sheet name="ใช้จ่ายประกอบงบ" sheetId="3" r:id="rId1"/>
  </sheets>
  <calcPr calcId="181029"/>
</workbook>
</file>

<file path=xl/calcChain.xml><?xml version="1.0" encoding="utf-8"?>
<calcChain xmlns="http://schemas.openxmlformats.org/spreadsheetml/2006/main">
  <c r="N19" i="3" l="1"/>
  <c r="M19" i="3"/>
  <c r="L19" i="3"/>
  <c r="K19" i="3"/>
  <c r="O10" i="3" l="1"/>
  <c r="O13" i="3"/>
  <c r="J19" i="3"/>
  <c r="I19" i="3"/>
  <c r="H19" i="3"/>
  <c r="G19" i="3"/>
  <c r="F19" i="3"/>
  <c r="D19" i="3"/>
  <c r="O9" i="3"/>
  <c r="O11" i="3"/>
  <c r="O12" i="3"/>
  <c r="O14" i="3"/>
  <c r="O15" i="3"/>
  <c r="O16" i="3"/>
  <c r="O17" i="3"/>
  <c r="P17" i="3" s="1"/>
  <c r="O18" i="3"/>
  <c r="P18" i="3" s="1"/>
  <c r="O8" i="3"/>
  <c r="O7" i="3"/>
  <c r="E7" i="3"/>
  <c r="E8" i="3"/>
  <c r="E9" i="3"/>
  <c r="E10" i="3"/>
  <c r="E11" i="3"/>
  <c r="E12" i="3"/>
  <c r="E13" i="3"/>
  <c r="E14" i="3"/>
  <c r="E15" i="3"/>
  <c r="E16" i="3"/>
  <c r="C19" i="3"/>
  <c r="U19" i="3" l="1"/>
  <c r="U20" i="3"/>
  <c r="P8" i="3"/>
  <c r="P7" i="3"/>
  <c r="P10" i="3"/>
  <c r="P9" i="3"/>
  <c r="P15" i="3"/>
  <c r="P14" i="3"/>
  <c r="P13" i="3"/>
  <c r="P12" i="3"/>
  <c r="P11" i="3"/>
  <c r="P16" i="3"/>
  <c r="E19" i="3"/>
  <c r="U21" i="3" l="1"/>
  <c r="P19" i="3"/>
  <c r="O19" i="3"/>
</calcChain>
</file>

<file path=xl/sharedStrings.xml><?xml version="1.0" encoding="utf-8"?>
<sst xmlns="http://schemas.openxmlformats.org/spreadsheetml/2006/main" count="45" uniqueCount="44">
  <si>
    <t>ลำดับ</t>
  </si>
  <si>
    <t>ชื่องบประมาณ</t>
  </si>
  <si>
    <t>ได้รับจัดสรร</t>
  </si>
  <si>
    <t>รวมได้รับจัดสรร</t>
  </si>
  <si>
    <t>ผลการใช้จ่ายงบประมาณ</t>
  </si>
  <si>
    <t>รวมผลเบิกจ่ายสะสม</t>
  </si>
  <si>
    <t>คงเหลือ</t>
  </si>
  <si>
    <t>การบังคับใช้กฎหมายและบริการประชาชน</t>
  </si>
  <si>
    <t>การรักษาความปลอดภัยและให้บริการแก่นักท่องเที่ยว</t>
  </si>
  <si>
    <t>การป้องกัน ปราบปราม สืบสวนผู้ผลิต และผู้ค้ายาเสพติด</t>
  </si>
  <si>
    <t>ค่าใช้จ่ายการรณรงค์ช่วงเทศกาล (ปีใหม่)</t>
  </si>
  <si>
    <t>จึงเรียนมาเพื่อโปรดทราบ</t>
  </si>
  <si>
    <t>ทราบ</t>
  </si>
  <si>
    <t>ผลการใช้จ่ายประกอบงบประมาณรายจ่าย</t>
  </si>
  <si>
    <t xml:space="preserve">          พ.ต.อ.</t>
  </si>
  <si>
    <t>โครงการตำรวจประสาน โรงเรียน (1ตร. 1 รร.)</t>
  </si>
  <si>
    <t>หน่วยงาน สถานีตำรวจภูธรเขาสมิง จังหวัดตราด</t>
  </si>
  <si>
    <t>รวม</t>
  </si>
  <si>
    <t>ชุมชนสัมพันธ์ (โครงการตำรวจบ้าน)</t>
  </si>
  <si>
    <t>ค่าใช้จ่ายการรณรงค์ช่วงเทศกาล (สงกรานต์)</t>
  </si>
  <si>
    <t>เรียน  ผกก.สภ.เขาสมิง</t>
  </si>
  <si>
    <t xml:space="preserve">           พ.ต.ท.  </t>
  </si>
  <si>
    <t xml:space="preserve">                   ( ธนาเดช   ปฏิโยเก )</t>
  </si>
  <si>
    <t xml:space="preserve">                    สว.อก.สภ.เขาสมิง</t>
  </si>
  <si>
    <t xml:space="preserve"> ( มาโนต   หวังสู้ศึก )</t>
  </si>
  <si>
    <t xml:space="preserve">  ผกก.สภ.เขาสมิง</t>
  </si>
  <si>
    <t>รายงานผลการใช้จ่ายประกอบงบประมาณรายจ่ายประจำปีงบประมาณ พ.ศ.2568</t>
  </si>
  <si>
    <t>ไตรมาส 1-2(ต.ค.67-มี.ค.68)</t>
  </si>
  <si>
    <t xml:space="preserve"> ต.ค.67</t>
  </si>
  <si>
    <t xml:space="preserve"> พ.ย.67</t>
  </si>
  <si>
    <t xml:space="preserve"> ธ.ค.67</t>
  </si>
  <si>
    <t xml:space="preserve"> ม.ค.68</t>
  </si>
  <si>
    <t xml:space="preserve"> ก.พ.68</t>
  </si>
  <si>
    <t xml:space="preserve"> มี.ค.68</t>
  </si>
  <si>
    <t>ครูแดร์ ภาคเรียนที่2/2567</t>
  </si>
  <si>
    <t>ไตรมาส 3-4(เมย.-กย.68)</t>
  </si>
  <si>
    <t>การปฏิรูประบบงานสอบสวนและงานสืบสวน</t>
  </si>
  <si>
    <t>โครงการตำบลยั่งยืน</t>
  </si>
  <si>
    <t>ข้อมูล ณ วันที่  26  มิถุนายน  2568</t>
  </si>
  <si>
    <t>เม.ย.68</t>
  </si>
  <si>
    <t>พ.ค.68</t>
  </si>
  <si>
    <t>มิ.ย.68</t>
  </si>
  <si>
    <t>ประจำปีงบประมาณ พ.ศ. 2568 ไตรมาสที่ 1-4</t>
  </si>
  <si>
    <t>( ต.ค.66 - ก.ย.68 )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</si>
</sst>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Sarabun"/>
    </font>
    <font>
      <b/>
      <sz val="24"/>
      <name val="TH SarabunPSK"/>
      <family val="2"/>
    </font>
    <font>
      <b/>
      <sz val="10"/>
      <color theme="1"/>
      <name val="TH SarabunPSK"/>
      <family val="2"/>
    </font>
    <font>
      <b/>
      <sz val="22"/>
      <color theme="1"/>
      <name val="TH SarabunPSK"/>
      <family val="2"/>
    </font>
    <font>
      <b/>
      <sz val="2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49" fontId="2" fillId="2" borderId="2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43" fontId="2" fillId="3" borderId="8" xfId="1" applyFont="1" applyFill="1" applyBorder="1"/>
    <xf numFmtId="43" fontId="2" fillId="3" borderId="8" xfId="0" applyNumberFormat="1" applyFont="1" applyFill="1" applyBorder="1" applyAlignment="1">
      <alignment wrapText="1"/>
    </xf>
    <xf numFmtId="2" fontId="1" fillId="0" borderId="6" xfId="1" applyNumberFormat="1" applyFont="1" applyBorder="1"/>
    <xf numFmtId="2" fontId="1" fillId="0" borderId="6" xfId="1" applyNumberFormat="1" applyFont="1" applyBorder="1" applyAlignment="1">
      <alignment wrapText="1"/>
    </xf>
    <xf numFmtId="2" fontId="1" fillId="0" borderId="7" xfId="1" applyNumberFormat="1" applyFont="1" applyBorder="1"/>
    <xf numFmtId="2" fontId="1" fillId="0" borderId="7" xfId="1" applyNumberFormat="1" applyFont="1" applyBorder="1" applyAlignment="1">
      <alignment wrapText="1"/>
    </xf>
    <xf numFmtId="0" fontId="0" fillId="0" borderId="0" xfId="0" applyAlignment="1">
      <alignment vertical="center"/>
    </xf>
    <xf numFmtId="2" fontId="1" fillId="0" borderId="6" xfId="1" applyNumberFormat="1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43" fontId="1" fillId="0" borderId="3" xfId="1" applyFont="1" applyBorder="1" applyAlignment="1">
      <alignment vertical="center"/>
    </xf>
    <xf numFmtId="43" fontId="1" fillId="0" borderId="11" xfId="1" applyFont="1" applyBorder="1" applyAlignment="1">
      <alignment vertical="center"/>
    </xf>
    <xf numFmtId="43" fontId="1" fillId="0" borderId="6" xfId="1" applyFont="1" applyBorder="1" applyAlignment="1">
      <alignment vertical="center"/>
    </xf>
    <xf numFmtId="43" fontId="1" fillId="0" borderId="6" xfId="1" applyFont="1" applyBorder="1"/>
    <xf numFmtId="43" fontId="1" fillId="0" borderId="7" xfId="1" applyFont="1" applyBorder="1"/>
    <xf numFmtId="43" fontId="1" fillId="0" borderId="6" xfId="1" applyFont="1" applyBorder="1" applyAlignment="1">
      <alignment vertical="center" wrapText="1"/>
    </xf>
    <xf numFmtId="43" fontId="1" fillId="0" borderId="0" xfId="1" applyFont="1"/>
    <xf numFmtId="43" fontId="2" fillId="2" borderId="3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0" fillId="0" borderId="0" xfId="1" applyFont="1"/>
    <xf numFmtId="0" fontId="8" fillId="0" borderId="1" xfId="0" applyFont="1" applyBorder="1" applyAlignment="1">
      <alignment horizontal="center" vertical="center"/>
    </xf>
    <xf numFmtId="43" fontId="0" fillId="0" borderId="0" xfId="0" applyNumberFormat="1"/>
    <xf numFmtId="0" fontId="8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3" fontId="1" fillId="4" borderId="0" xfId="1" applyFont="1" applyFill="1" applyBorder="1" applyAlignment="1">
      <alignment vertical="center"/>
    </xf>
    <xf numFmtId="43" fontId="2" fillId="4" borderId="0" xfId="1" applyFont="1" applyFill="1" applyBorder="1"/>
    <xf numFmtId="0" fontId="1" fillId="4" borderId="0" xfId="0" applyFont="1" applyFill="1"/>
    <xf numFmtId="0" fontId="0" fillId="4" borderId="0" xfId="0" applyFill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3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43" fontId="0" fillId="0" borderId="0" xfId="0" applyNumberFormat="1" applyAlignment="1">
      <alignment vertical="center"/>
    </xf>
    <xf numFmtId="43" fontId="11" fillId="0" borderId="0" xfId="1" applyFont="1" applyAlignment="1">
      <alignment vertical="center"/>
    </xf>
    <xf numFmtId="0" fontId="0" fillId="4" borderId="0" xfId="0" applyFill="1" applyAlignment="1">
      <alignment vertical="center"/>
    </xf>
    <xf numFmtId="0" fontId="11" fillId="0" borderId="0" xfId="0" applyFont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76201</xdr:colOff>
      <xdr:row>25</xdr:row>
      <xdr:rowOff>129540</xdr:rowOff>
    </xdr:from>
    <xdr:to>
      <xdr:col>4</xdr:col>
      <xdr:colOff>915681</xdr:colOff>
      <xdr:row>28</xdr:row>
      <xdr:rowOff>137160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4AB5CAC-FED3-CA9A-64A4-2E1414B6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0761" y="8023860"/>
          <a:ext cx="839480" cy="922020"/>
        </a:xfrm>
        <a:prstGeom prst="rect">
          <a:avLst/>
        </a:prstGeom>
      </xdr:spPr>
    </xdr:pic>
    <xdr:clientData/>
  </xdr:twoCellAnchor>
  <xdr:twoCellAnchor editAs="oneCell">
    <xdr:from>
      <xdr:col>1</xdr:col>
      <xdr:colOff>1310640</xdr:colOff>
      <xdr:row>25</xdr:row>
      <xdr:rowOff>144780</xdr:rowOff>
    </xdr:from>
    <xdr:to>
      <xdr:col>1</xdr:col>
      <xdr:colOff>2218689</xdr:colOff>
      <xdr:row>28</xdr:row>
      <xdr:rowOff>208958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7D4CB5A-A67A-4A99-AE4F-5E06A1300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459" b="89865" l="6918" r="89937">
                      <a14:foregroundMark x1="24528" y1="60135" x2="24528" y2="6013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82140" y="8039100"/>
          <a:ext cx="908049" cy="9785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0"/>
  <sheetViews>
    <sheetView tabSelected="1" topLeftCell="C4" workbookViewId="0">
      <selection activeCell="L14" sqref="L14"/>
    </sheetView>
  </sheetViews>
  <sheetFormatPr defaultRowHeight="13.8"/>
  <cols>
    <col min="1" max="1" width="7.5" customWidth="1"/>
    <col min="2" max="2" width="42.3984375" customWidth="1"/>
    <col min="3" max="3" width="16" customWidth="1"/>
    <col min="4" max="4" width="12.8984375" style="33" customWidth="1"/>
    <col min="5" max="5" width="13.19921875" customWidth="1"/>
    <col min="6" max="6" width="12.69921875" customWidth="1"/>
    <col min="7" max="7" width="11.59765625" customWidth="1"/>
    <col min="8" max="8" width="11.5" customWidth="1"/>
    <col min="9" max="9" width="11.19921875" customWidth="1"/>
    <col min="10" max="10" width="12.09765625" customWidth="1"/>
    <col min="11" max="11" width="11" customWidth="1"/>
    <col min="12" max="12" width="12.3984375" customWidth="1"/>
    <col min="13" max="13" width="11" customWidth="1"/>
    <col min="14" max="14" width="12.796875" customWidth="1"/>
    <col min="15" max="15" width="14.19921875" customWidth="1"/>
    <col min="16" max="16" width="13" customWidth="1"/>
    <col min="17" max="18" width="13" style="44" customWidth="1"/>
    <col min="21" max="21" width="12.796875" bestFit="1" customWidth="1"/>
  </cols>
  <sheetData>
    <row r="1" spans="1:18" s="21" customFormat="1" ht="30.6" customHeight="1">
      <c r="A1" s="58" t="s">
        <v>26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37"/>
      <c r="R1" s="37"/>
    </row>
    <row r="2" spans="1:18" s="21" customFormat="1" ht="30.6" customHeight="1">
      <c r="A2" s="59" t="s">
        <v>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38"/>
      <c r="R2" s="38"/>
    </row>
    <row r="3" spans="1:18" s="21" customFormat="1" ht="30.6" customHeight="1">
      <c r="A3" s="66" t="s">
        <v>38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39"/>
      <c r="R3" s="39"/>
    </row>
    <row r="4" spans="1:18" s="21" customFormat="1" ht="30.6" customHeight="1">
      <c r="A4" s="36"/>
      <c r="B4" s="36"/>
      <c r="C4" s="36"/>
      <c r="D4" s="36"/>
      <c r="E4" s="36"/>
      <c r="F4" s="34"/>
      <c r="G4" s="34"/>
      <c r="H4" s="34"/>
      <c r="I4" s="34"/>
      <c r="J4" s="34"/>
      <c r="K4" s="34"/>
      <c r="L4" s="34"/>
      <c r="M4" s="34"/>
      <c r="N4" s="34"/>
      <c r="O4" s="36"/>
      <c r="P4" s="36"/>
      <c r="Q4" s="39"/>
      <c r="R4" s="39"/>
    </row>
    <row r="5" spans="1:18" ht="21">
      <c r="A5" s="60" t="s">
        <v>0</v>
      </c>
      <c r="B5" s="60" t="s">
        <v>1</v>
      </c>
      <c r="C5" s="9" t="s">
        <v>2</v>
      </c>
      <c r="D5" s="31" t="s">
        <v>2</v>
      </c>
      <c r="E5" s="60" t="s">
        <v>3</v>
      </c>
      <c r="F5" s="62" t="s">
        <v>4</v>
      </c>
      <c r="G5" s="63"/>
      <c r="H5" s="63"/>
      <c r="I5" s="63"/>
      <c r="J5" s="63"/>
      <c r="K5" s="63"/>
      <c r="L5" s="63"/>
      <c r="M5" s="63"/>
      <c r="N5" s="63"/>
      <c r="O5" s="64" t="s">
        <v>5</v>
      </c>
      <c r="P5" s="60" t="s">
        <v>6</v>
      </c>
      <c r="Q5" s="40"/>
      <c r="R5" s="40"/>
    </row>
    <row r="6" spans="1:18" ht="21">
      <c r="A6" s="61"/>
      <c r="B6" s="61"/>
      <c r="C6" s="10" t="s">
        <v>27</v>
      </c>
      <c r="D6" s="32" t="s">
        <v>35</v>
      </c>
      <c r="E6" s="61"/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  <c r="L6" s="12" t="s">
        <v>39</v>
      </c>
      <c r="M6" s="12" t="s">
        <v>40</v>
      </c>
      <c r="N6" s="12" t="s">
        <v>41</v>
      </c>
      <c r="O6" s="65"/>
      <c r="P6" s="61"/>
      <c r="Q6" s="40"/>
      <c r="R6" s="40"/>
    </row>
    <row r="7" spans="1:18" s="21" customFormat="1" ht="25.2" customHeight="1">
      <c r="A7" s="3">
        <v>1</v>
      </c>
      <c r="B7" s="4" t="s">
        <v>7</v>
      </c>
      <c r="C7" s="24">
        <v>1706700</v>
      </c>
      <c r="D7" s="24">
        <v>1706800</v>
      </c>
      <c r="E7" s="25">
        <f>SUM(C7:D7)</f>
        <v>3413500</v>
      </c>
      <c r="F7" s="26">
        <v>95435.199999999997</v>
      </c>
      <c r="G7" s="24">
        <v>115747.6</v>
      </c>
      <c r="H7" s="24">
        <v>368281.18</v>
      </c>
      <c r="I7" s="24">
        <v>281355.64</v>
      </c>
      <c r="J7" s="24">
        <v>319650.27</v>
      </c>
      <c r="K7" s="24">
        <v>354181.46</v>
      </c>
      <c r="L7" s="24">
        <v>182247.23</v>
      </c>
      <c r="M7" s="24">
        <v>312383.59999999998</v>
      </c>
      <c r="N7" s="24">
        <v>246782.54</v>
      </c>
      <c r="O7" s="24">
        <f>SUM(F7:N7)</f>
        <v>2276064.7200000002</v>
      </c>
      <c r="P7" s="24">
        <f t="shared" ref="P7:P18" si="0">SUM(E7-O7)</f>
        <v>1137435.2799999998</v>
      </c>
      <c r="Q7" s="41"/>
      <c r="R7" s="41"/>
    </row>
    <row r="8" spans="1:18" s="21" customFormat="1" ht="25.2" customHeight="1">
      <c r="A8" s="5">
        <v>2</v>
      </c>
      <c r="B8" s="6" t="s">
        <v>8</v>
      </c>
      <c r="C8" s="26">
        <v>12200</v>
      </c>
      <c r="D8" s="26">
        <v>12200</v>
      </c>
      <c r="E8" s="26">
        <f t="shared" ref="E8:E16" si="1">SUM(C8:D8)</f>
        <v>24400</v>
      </c>
      <c r="F8" s="22">
        <v>0</v>
      </c>
      <c r="G8" s="26">
        <v>12200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12200</v>
      </c>
      <c r="N8" s="22">
        <v>0</v>
      </c>
      <c r="O8" s="26">
        <f>SUM(G8:N8)</f>
        <v>24400</v>
      </c>
      <c r="P8" s="26">
        <f t="shared" si="0"/>
        <v>0</v>
      </c>
      <c r="Q8" s="41"/>
      <c r="R8" s="41"/>
    </row>
    <row r="9" spans="1:18" s="21" customFormat="1" ht="25.2" customHeight="1">
      <c r="A9" s="5">
        <v>3</v>
      </c>
      <c r="B9" s="7" t="s">
        <v>36</v>
      </c>
      <c r="C9" s="29">
        <v>58600</v>
      </c>
      <c r="D9" s="26">
        <v>58500</v>
      </c>
      <c r="E9" s="26">
        <f t="shared" si="1"/>
        <v>117100</v>
      </c>
      <c r="F9" s="22">
        <v>0</v>
      </c>
      <c r="G9" s="22">
        <v>0</v>
      </c>
      <c r="H9" s="26">
        <v>58600</v>
      </c>
      <c r="I9" s="22">
        <v>0</v>
      </c>
      <c r="J9" s="22">
        <v>0</v>
      </c>
      <c r="K9" s="22">
        <v>0</v>
      </c>
      <c r="L9" s="22">
        <v>47000</v>
      </c>
      <c r="M9" s="22">
        <v>11500</v>
      </c>
      <c r="N9" s="22">
        <v>0</v>
      </c>
      <c r="O9" s="26">
        <f>SUM(G9:N9)</f>
        <v>117100</v>
      </c>
      <c r="P9" s="26">
        <f t="shared" si="0"/>
        <v>0</v>
      </c>
      <c r="Q9" s="41"/>
      <c r="R9" s="41"/>
    </row>
    <row r="10" spans="1:18" s="21" customFormat="1" ht="25.2" customHeight="1">
      <c r="A10" s="5">
        <v>4</v>
      </c>
      <c r="B10" s="8" t="s">
        <v>9</v>
      </c>
      <c r="C10" s="29">
        <v>125008</v>
      </c>
      <c r="D10" s="26">
        <v>96882</v>
      </c>
      <c r="E10" s="26">
        <f t="shared" si="1"/>
        <v>221890</v>
      </c>
      <c r="F10" s="26">
        <v>5440.93</v>
      </c>
      <c r="G10" s="26">
        <v>78529.05</v>
      </c>
      <c r="H10" s="26">
        <v>9212.0300000000007</v>
      </c>
      <c r="I10" s="26">
        <v>18195.439999999999</v>
      </c>
      <c r="J10" s="26">
        <v>3924.44</v>
      </c>
      <c r="K10" s="22">
        <v>0</v>
      </c>
      <c r="L10" s="22">
        <v>5303.23</v>
      </c>
      <c r="M10" s="22">
        <v>19561.43</v>
      </c>
      <c r="N10" s="22">
        <v>33860</v>
      </c>
      <c r="O10" s="26">
        <f>SUM(F10:N10)</f>
        <v>174026.55000000002</v>
      </c>
      <c r="P10" s="26">
        <f t="shared" si="0"/>
        <v>47863.449999999983</v>
      </c>
      <c r="Q10" s="41"/>
      <c r="R10" s="41"/>
    </row>
    <row r="11" spans="1:18" s="21" customFormat="1" ht="25.2" customHeight="1">
      <c r="A11" s="5">
        <v>5</v>
      </c>
      <c r="B11" s="6" t="s">
        <v>18</v>
      </c>
      <c r="C11" s="26">
        <v>58700</v>
      </c>
      <c r="D11" s="26">
        <v>33200</v>
      </c>
      <c r="E11" s="26">
        <f t="shared" si="1"/>
        <v>91900</v>
      </c>
      <c r="F11" s="22">
        <v>0</v>
      </c>
      <c r="G11" s="22">
        <v>0</v>
      </c>
      <c r="H11" s="26">
        <v>35700</v>
      </c>
      <c r="I11" s="22">
        <v>0</v>
      </c>
      <c r="J11" s="26">
        <v>8000</v>
      </c>
      <c r="K11" s="22">
        <v>0</v>
      </c>
      <c r="L11" s="22">
        <v>15000</v>
      </c>
      <c r="M11" s="22">
        <v>8000</v>
      </c>
      <c r="N11" s="22">
        <v>22200</v>
      </c>
      <c r="O11" s="26">
        <f t="shared" ref="O11:O18" si="2">SUM(G11:N11)</f>
        <v>88900</v>
      </c>
      <c r="P11" s="26">
        <f t="shared" si="0"/>
        <v>3000</v>
      </c>
      <c r="Q11" s="41"/>
      <c r="R11" s="41"/>
    </row>
    <row r="12" spans="1:18" s="21" customFormat="1" ht="25.2" customHeight="1">
      <c r="A12" s="5">
        <v>6</v>
      </c>
      <c r="B12" s="6" t="s">
        <v>10</v>
      </c>
      <c r="C12" s="26">
        <v>32841</v>
      </c>
      <c r="D12" s="22">
        <v>0</v>
      </c>
      <c r="E12" s="26">
        <f t="shared" si="1"/>
        <v>32841</v>
      </c>
      <c r="F12" s="22">
        <v>0</v>
      </c>
      <c r="G12" s="22">
        <v>0</v>
      </c>
      <c r="H12" s="22">
        <v>0</v>
      </c>
      <c r="I12" s="26">
        <v>32841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6">
        <f t="shared" si="2"/>
        <v>32841</v>
      </c>
      <c r="P12" s="26">
        <f t="shared" si="0"/>
        <v>0</v>
      </c>
      <c r="Q12" s="41"/>
      <c r="R12" s="41"/>
    </row>
    <row r="13" spans="1:18" s="21" customFormat="1" ht="25.2" customHeight="1">
      <c r="A13" s="5">
        <v>7</v>
      </c>
      <c r="B13" s="6" t="s">
        <v>19</v>
      </c>
      <c r="C13" s="26">
        <v>26250</v>
      </c>
      <c r="D13" s="22">
        <v>0</v>
      </c>
      <c r="E13" s="26">
        <f t="shared" si="1"/>
        <v>26250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26250</v>
      </c>
      <c r="M13" s="22">
        <v>0</v>
      </c>
      <c r="N13" s="22">
        <v>0</v>
      </c>
      <c r="O13" s="26">
        <f t="shared" si="2"/>
        <v>26250</v>
      </c>
      <c r="P13" s="26">
        <f t="shared" si="0"/>
        <v>0</v>
      </c>
      <c r="Q13" s="41"/>
      <c r="R13" s="41"/>
    </row>
    <row r="14" spans="1:18" s="21" customFormat="1" ht="25.2" customHeight="1">
      <c r="A14" s="5">
        <v>8</v>
      </c>
      <c r="B14" s="7" t="s">
        <v>15</v>
      </c>
      <c r="C14" s="29">
        <v>3280</v>
      </c>
      <c r="D14" s="22">
        <v>0</v>
      </c>
      <c r="E14" s="26">
        <f t="shared" si="1"/>
        <v>3280</v>
      </c>
      <c r="F14" s="22">
        <v>0</v>
      </c>
      <c r="G14" s="22">
        <v>0</v>
      </c>
      <c r="H14" s="22">
        <v>0</v>
      </c>
      <c r="I14" s="22">
        <v>0</v>
      </c>
      <c r="J14" s="26">
        <v>3280</v>
      </c>
      <c r="K14" s="22">
        <v>0</v>
      </c>
      <c r="L14" s="22">
        <v>0</v>
      </c>
      <c r="M14" s="22">
        <v>0</v>
      </c>
      <c r="N14" s="22">
        <v>0</v>
      </c>
      <c r="O14" s="26">
        <f t="shared" si="2"/>
        <v>3280</v>
      </c>
      <c r="P14" s="26">
        <f t="shared" si="0"/>
        <v>0</v>
      </c>
      <c r="Q14" s="41"/>
      <c r="R14" s="41"/>
    </row>
    <row r="15" spans="1:18" s="21" customFormat="1" ht="25.2" customHeight="1">
      <c r="A15" s="5">
        <v>9</v>
      </c>
      <c r="B15" s="6" t="s">
        <v>34</v>
      </c>
      <c r="C15" s="26">
        <v>42900</v>
      </c>
      <c r="D15" s="22">
        <v>0</v>
      </c>
      <c r="E15" s="26">
        <f t="shared" si="1"/>
        <v>42900</v>
      </c>
      <c r="F15" s="22">
        <v>0</v>
      </c>
      <c r="G15" s="22">
        <v>0</v>
      </c>
      <c r="H15" s="22">
        <v>0</v>
      </c>
      <c r="I15" s="22">
        <v>0</v>
      </c>
      <c r="J15" s="26">
        <v>42900</v>
      </c>
      <c r="K15" s="22">
        <v>0</v>
      </c>
      <c r="L15" s="22">
        <v>0</v>
      </c>
      <c r="M15" s="22">
        <v>0</v>
      </c>
      <c r="N15" s="22">
        <v>0</v>
      </c>
      <c r="O15" s="26">
        <f t="shared" si="2"/>
        <v>42900</v>
      </c>
      <c r="P15" s="26">
        <f t="shared" si="0"/>
        <v>0</v>
      </c>
      <c r="Q15" s="41"/>
      <c r="R15" s="41"/>
    </row>
    <row r="16" spans="1:18" s="21" customFormat="1" ht="25.2" customHeight="1">
      <c r="A16" s="5">
        <v>10</v>
      </c>
      <c r="B16" s="23" t="s">
        <v>37</v>
      </c>
      <c r="C16" s="26">
        <v>53000</v>
      </c>
      <c r="D16" s="26">
        <v>25000</v>
      </c>
      <c r="E16" s="26">
        <f t="shared" si="1"/>
        <v>78000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6">
        <v>18000</v>
      </c>
      <c r="L16" s="26">
        <v>10000</v>
      </c>
      <c r="M16" s="26">
        <v>18500</v>
      </c>
      <c r="N16" s="22">
        <v>4500</v>
      </c>
      <c r="O16" s="26">
        <f t="shared" si="2"/>
        <v>51000</v>
      </c>
      <c r="P16" s="26">
        <f t="shared" si="0"/>
        <v>27000</v>
      </c>
      <c r="Q16" s="41"/>
      <c r="R16" s="41"/>
    </row>
    <row r="17" spans="1:21" ht="21">
      <c r="A17" s="2"/>
      <c r="B17" s="11"/>
      <c r="C17" s="18"/>
      <c r="D17" s="27"/>
      <c r="E17" s="17"/>
      <c r="F17" s="27"/>
      <c r="G17" s="27"/>
      <c r="H17" s="27"/>
      <c r="I17" s="27"/>
      <c r="J17" s="27"/>
      <c r="K17" s="27"/>
      <c r="L17" s="27"/>
      <c r="M17" s="27"/>
      <c r="N17" s="27"/>
      <c r="O17" s="26">
        <f t="shared" si="2"/>
        <v>0</v>
      </c>
      <c r="P17" s="26">
        <f t="shared" si="0"/>
        <v>0</v>
      </c>
      <c r="Q17" s="41"/>
      <c r="R17" s="41"/>
    </row>
    <row r="18" spans="1:21" ht="21">
      <c r="A18" s="13"/>
      <c r="B18" s="14"/>
      <c r="C18" s="20"/>
      <c r="D18" s="28"/>
      <c r="E18" s="19"/>
      <c r="F18" s="28"/>
      <c r="G18" s="28"/>
      <c r="H18" s="28"/>
      <c r="I18" s="28"/>
      <c r="J18" s="28"/>
      <c r="K18" s="28"/>
      <c r="L18" s="28"/>
      <c r="M18" s="28"/>
      <c r="N18" s="28"/>
      <c r="O18" s="26">
        <f t="shared" si="2"/>
        <v>0</v>
      </c>
      <c r="P18" s="26">
        <f t="shared" si="0"/>
        <v>0</v>
      </c>
      <c r="Q18" s="41"/>
      <c r="R18" s="41"/>
    </row>
    <row r="19" spans="1:21" ht="21.6" thickBot="1">
      <c r="A19" s="56" t="s">
        <v>17</v>
      </c>
      <c r="B19" s="57"/>
      <c r="C19" s="16">
        <f t="shared" ref="C19:P19" si="3">SUM(C7:C18)</f>
        <v>2119479</v>
      </c>
      <c r="D19" s="15">
        <f t="shared" si="3"/>
        <v>1932582</v>
      </c>
      <c r="E19" s="15">
        <f t="shared" si="3"/>
        <v>4052061</v>
      </c>
      <c r="F19" s="15">
        <f t="shared" si="3"/>
        <v>100876.13</v>
      </c>
      <c r="G19" s="15">
        <f t="shared" si="3"/>
        <v>206476.65000000002</v>
      </c>
      <c r="H19" s="15">
        <f t="shared" si="3"/>
        <v>471793.21</v>
      </c>
      <c r="I19" s="15">
        <f t="shared" si="3"/>
        <v>332392.08</v>
      </c>
      <c r="J19" s="15">
        <f t="shared" si="3"/>
        <v>377754.71</v>
      </c>
      <c r="K19" s="15">
        <f>SUM(K7:K16)</f>
        <v>372181.46</v>
      </c>
      <c r="L19" s="15">
        <f>SUM(L7:L16)</f>
        <v>285800.46000000002</v>
      </c>
      <c r="M19" s="15">
        <f>SUM(M7:M16)</f>
        <v>382145.02999999997</v>
      </c>
      <c r="N19" s="15">
        <f>SUM(N7:N16)</f>
        <v>307342.54000000004</v>
      </c>
      <c r="O19" s="15">
        <f t="shared" si="3"/>
        <v>2836762.27</v>
      </c>
      <c r="P19" s="15">
        <f t="shared" si="3"/>
        <v>1215298.7299999997</v>
      </c>
      <c r="Q19" s="42"/>
      <c r="R19" s="42"/>
      <c r="U19" s="35">
        <f>SUM(F19:N19)</f>
        <v>2836762.27</v>
      </c>
    </row>
    <row r="20" spans="1:21" ht="21.6" thickTop="1">
      <c r="A20" s="1"/>
      <c r="B20" s="1"/>
      <c r="C20" s="1"/>
      <c r="D20" s="30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43"/>
      <c r="R20" s="43"/>
      <c r="U20" s="35">
        <f>SUM(O7:O16)</f>
        <v>2836762.27</v>
      </c>
    </row>
    <row r="21" spans="1:21" s="21" customFormat="1" ht="24" customHeight="1">
      <c r="A21" s="45" t="s">
        <v>20</v>
      </c>
      <c r="B21" s="45"/>
      <c r="C21" s="46"/>
      <c r="D21" s="47"/>
      <c r="E21" s="48"/>
      <c r="F21" s="49"/>
      <c r="G21" s="49"/>
      <c r="H21" s="49"/>
      <c r="I21" s="50"/>
      <c r="J21" s="50"/>
      <c r="K21" s="50"/>
      <c r="L21" s="50"/>
      <c r="M21" s="50"/>
      <c r="N21" s="50"/>
      <c r="O21" s="50"/>
      <c r="P21" s="50"/>
      <c r="Q21" s="51"/>
      <c r="R21" s="51"/>
      <c r="U21" s="52">
        <f>SUM(U19-U20)</f>
        <v>0</v>
      </c>
    </row>
    <row r="22" spans="1:21" s="21" customFormat="1" ht="24" customHeight="1">
      <c r="A22" s="49"/>
      <c r="B22" s="45" t="s">
        <v>13</v>
      </c>
      <c r="C22" s="46"/>
      <c r="D22" s="47"/>
      <c r="E22" s="48"/>
      <c r="F22" s="49"/>
      <c r="G22" s="49"/>
      <c r="H22" s="49"/>
      <c r="I22" s="50"/>
      <c r="J22" s="50"/>
      <c r="K22" s="50"/>
      <c r="L22" s="50"/>
      <c r="M22" s="50"/>
      <c r="N22" s="50"/>
      <c r="O22" s="50"/>
      <c r="P22" s="50"/>
      <c r="Q22" s="51"/>
      <c r="R22" s="51"/>
    </row>
    <row r="23" spans="1:21" s="21" customFormat="1" ht="24" customHeight="1">
      <c r="A23" s="49"/>
      <c r="B23" s="45" t="s">
        <v>42</v>
      </c>
      <c r="C23" s="46"/>
      <c r="D23" s="47"/>
      <c r="E23" s="48"/>
      <c r="F23" s="49"/>
      <c r="G23" s="49"/>
      <c r="H23" s="49"/>
      <c r="I23" s="50"/>
      <c r="J23" s="50"/>
      <c r="K23" s="50"/>
      <c r="L23" s="50"/>
      <c r="M23" s="50"/>
      <c r="N23" s="50"/>
      <c r="O23" s="50"/>
      <c r="P23" s="50"/>
      <c r="Q23" s="51"/>
      <c r="R23" s="51"/>
    </row>
    <row r="24" spans="1:21" s="21" customFormat="1" ht="24" customHeight="1">
      <c r="A24" s="49"/>
      <c r="B24" s="49" t="s">
        <v>43</v>
      </c>
      <c r="C24" s="46"/>
      <c r="D24" s="47"/>
      <c r="E24" s="48"/>
      <c r="F24" s="49"/>
      <c r="G24" s="49"/>
      <c r="H24" s="49"/>
      <c r="I24" s="50"/>
      <c r="J24" s="50"/>
      <c r="K24" s="50"/>
      <c r="L24" s="50"/>
      <c r="M24" s="50"/>
      <c r="N24" s="50"/>
      <c r="O24" s="50"/>
      <c r="P24" s="50"/>
      <c r="Q24" s="51"/>
      <c r="R24" s="51"/>
    </row>
    <row r="25" spans="1:21" s="21" customFormat="1" ht="24" customHeight="1">
      <c r="A25" s="49"/>
      <c r="B25" s="49"/>
      <c r="C25" s="46"/>
      <c r="D25" s="47"/>
      <c r="E25" s="48"/>
      <c r="F25" s="49"/>
      <c r="G25" s="49"/>
      <c r="H25" s="49"/>
      <c r="I25" s="50"/>
      <c r="J25" s="50"/>
      <c r="K25" s="50"/>
      <c r="L25" s="50"/>
      <c r="M25" s="50"/>
      <c r="N25" s="50"/>
      <c r="O25" s="50"/>
      <c r="P25" s="50"/>
      <c r="Q25" s="51"/>
      <c r="R25" s="51"/>
    </row>
    <row r="26" spans="1:21" s="21" customFormat="1" ht="24" customHeight="1">
      <c r="A26" s="49"/>
      <c r="B26" s="46" t="s">
        <v>11</v>
      </c>
      <c r="C26" s="46"/>
      <c r="D26" s="53"/>
      <c r="E26" s="46" t="s">
        <v>12</v>
      </c>
      <c r="F26" s="49"/>
      <c r="G26" s="49"/>
      <c r="H26" s="49"/>
      <c r="I26" s="50"/>
      <c r="J26" s="50"/>
      <c r="K26" s="50"/>
      <c r="L26" s="50"/>
      <c r="M26" s="50"/>
      <c r="N26" s="50"/>
      <c r="O26" s="50"/>
      <c r="P26" s="50"/>
      <c r="Q26" s="51"/>
      <c r="R26" s="51"/>
    </row>
    <row r="27" spans="1:21" s="21" customFormat="1" ht="24" customHeight="1">
      <c r="A27" s="49"/>
      <c r="B27" s="49"/>
      <c r="C27" s="46"/>
      <c r="D27" s="53"/>
      <c r="E27" s="49"/>
      <c r="F27" s="49"/>
      <c r="G27" s="49"/>
      <c r="H27" s="49"/>
      <c r="I27" s="50"/>
      <c r="J27" s="50"/>
      <c r="K27" s="50"/>
      <c r="L27" s="50"/>
      <c r="M27" s="50"/>
      <c r="N27" s="50"/>
      <c r="O27" s="50"/>
      <c r="P27" s="50"/>
      <c r="Q27" s="51"/>
      <c r="R27" s="51"/>
    </row>
    <row r="28" spans="1:21" s="21" customFormat="1" ht="24" customHeight="1">
      <c r="A28" s="49"/>
      <c r="B28" s="49" t="s">
        <v>21</v>
      </c>
      <c r="C28" s="46"/>
      <c r="D28" s="53" t="s">
        <v>14</v>
      </c>
      <c r="E28" s="46"/>
      <c r="F28" s="49"/>
      <c r="G28" s="49"/>
      <c r="H28" s="49"/>
      <c r="I28" s="50"/>
      <c r="J28" s="50"/>
      <c r="K28" s="50"/>
      <c r="L28" s="50"/>
      <c r="M28" s="50"/>
      <c r="N28" s="50"/>
      <c r="O28" s="50"/>
      <c r="P28" s="50"/>
      <c r="Q28" s="51"/>
      <c r="R28" s="51"/>
    </row>
    <row r="29" spans="1:21" s="21" customFormat="1" ht="24" customHeight="1">
      <c r="A29" s="48"/>
      <c r="B29" s="45" t="s">
        <v>22</v>
      </c>
      <c r="C29" s="46"/>
      <c r="D29" s="55" t="s">
        <v>24</v>
      </c>
      <c r="E29" s="55"/>
      <c r="F29" s="55"/>
      <c r="G29" s="48"/>
      <c r="H29" s="48"/>
      <c r="Q29" s="54"/>
      <c r="R29" s="54"/>
    </row>
    <row r="30" spans="1:21" s="21" customFormat="1" ht="24" customHeight="1">
      <c r="A30" s="48"/>
      <c r="B30" s="45" t="s">
        <v>23</v>
      </c>
      <c r="C30" s="46"/>
      <c r="D30" s="53"/>
      <c r="E30" s="46" t="s">
        <v>25</v>
      </c>
      <c r="F30" s="48"/>
      <c r="G30" s="48"/>
      <c r="H30" s="48"/>
      <c r="Q30" s="54"/>
      <c r="R30" s="54"/>
    </row>
  </sheetData>
  <mergeCells count="11">
    <mergeCell ref="D29:F29"/>
    <mergeCell ref="A19:B19"/>
    <mergeCell ref="A1:P1"/>
    <mergeCell ref="A2:P2"/>
    <mergeCell ref="A5:A6"/>
    <mergeCell ref="B5:B6"/>
    <mergeCell ref="E5:E6"/>
    <mergeCell ref="F5:N5"/>
    <mergeCell ref="O5:O6"/>
    <mergeCell ref="P5:P6"/>
    <mergeCell ref="A3:P3"/>
  </mergeCells>
  <pageMargins left="0.39370078740157483" right="0" top="0.35433070866141736" bottom="0.35433070866141736" header="0.31496062992125984" footer="0.31496062992125984"/>
  <pageSetup paperSize="5" scale="57" fitToHeight="0"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ใช้จ่ายประกอบงบ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2025-06-26T05:56:55Z</cp:lastPrinted>
  <dcterms:created xsi:type="dcterms:W3CDTF">2024-01-10T07:59:11Z</dcterms:created>
  <dcterms:modified xsi:type="dcterms:W3CDTF">2025-06-26T07:58:56Z</dcterms:modified>
</cp:coreProperties>
</file>